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D:\西南大学本科生科技创新基金项目\第10届本科生科技创新基金项目\第10届本科生科技创新基金项目结题相关工作\"/>
    </mc:Choice>
  </mc:AlternateContent>
  <xr:revisionPtr revIDLastSave="0" documentId="13_ncr:1_{B4554C9A-6216-4CC4-9576-99F64D007FBA}" xr6:coauthVersionLast="38" xr6:coauthVersionMax="38" xr10:uidLastSave="{00000000-0000-0000-0000-000000000000}"/>
  <bookViews>
    <workbookView xWindow="0" yWindow="0" windowWidth="28800" windowHeight="12315" xr2:uid="{72E55ED9-9A42-4C26-9E1D-5A7455A0D6A4}"/>
  </bookViews>
  <sheets>
    <sheet name="答辩评审安排表" sheetId="1" r:id="rId1"/>
  </sheets>
  <definedNames>
    <definedName name="_xlnm._FilterDatabase" localSheetId="0" hidden="1">答辩评审安排表!$A$1:$K$48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4" i="1"/>
  <c r="B35" i="1"/>
  <c r="B36" i="1"/>
  <c r="B37" i="1"/>
  <c r="B38" i="1"/>
  <c r="B39" i="1"/>
  <c r="B40" i="1"/>
  <c r="B41" i="1"/>
  <c r="B42" i="1"/>
  <c r="B43" i="1"/>
  <c r="B44" i="1"/>
  <c r="B45" i="1"/>
  <c r="B46" i="1"/>
  <c r="B47" i="1"/>
  <c r="B48" i="1"/>
  <c r="B32" i="1"/>
  <c r="B17" i="1"/>
  <c r="B18" i="1"/>
  <c r="B19" i="1"/>
  <c r="B20" i="1"/>
  <c r="B21" i="1"/>
  <c r="B22" i="1"/>
  <c r="B23" i="1"/>
  <c r="B24" i="1"/>
  <c r="B25" i="1"/>
  <c r="B26" i="1"/>
  <c r="B27" i="1"/>
  <c r="B28" i="1"/>
  <c r="B29" i="1"/>
  <c r="B30" i="1"/>
  <c r="B16" i="1"/>
  <c r="B3" i="1"/>
  <c r="B4" i="1"/>
  <c r="B5" i="1"/>
  <c r="B6" i="1"/>
  <c r="B7" i="1"/>
  <c r="B8" i="1"/>
  <c r="B9" i="1"/>
  <c r="B10" i="1"/>
  <c r="B11" i="1"/>
  <c r="B12" i="1"/>
  <c r="B13" i="1"/>
  <c r="B14" i="1"/>
  <c r="B2" i="1"/>
  <c r="C50" i="1" l="1"/>
  <c r="C49" i="1"/>
  <c r="C31" i="1"/>
  <c r="C15" i="1"/>
</calcChain>
</file>

<file path=xl/sharedStrings.xml><?xml version="1.0" encoding="utf-8"?>
<sst xmlns="http://schemas.openxmlformats.org/spreadsheetml/2006/main" count="375" uniqueCount="203">
  <si>
    <t>我国农村创新创业人才培养模式探析---以重庆市北碚区为例</t>
  </si>
  <si>
    <t>席虎</t>
  </si>
  <si>
    <t>汪艳霞</t>
  </si>
  <si>
    <t>重点项目</t>
  </si>
  <si>
    <t>政治与公共管理学院</t>
  </si>
  <si>
    <t>碳交易视角下阶梯电价的优化设计研究</t>
  </si>
  <si>
    <t>戴碧涛</t>
  </si>
  <si>
    <t>刘自敏</t>
  </si>
  <si>
    <t>重大项目</t>
  </si>
  <si>
    <t>经济管理学院</t>
  </si>
  <si>
    <t>重庆制造业创新文化培育路径与制度保障研究</t>
  </si>
  <si>
    <t>袁苗</t>
  </si>
  <si>
    <t>刘新智</t>
  </si>
  <si>
    <t>“北碚ing”旅游APP设计与推广</t>
  </si>
  <si>
    <t>陈姿璇</t>
  </si>
  <si>
    <t>张永红</t>
  </si>
  <si>
    <t>文化与社会发展学院</t>
  </si>
  <si>
    <t>“第二轮土地承包到期后再延长三十年”的潜在困境及应对路径探究</t>
  </si>
  <si>
    <t>彭雨豪</t>
  </si>
  <si>
    <t>陆林</t>
  </si>
  <si>
    <t>智力障碍儿童的自立行为现状调查研究</t>
  </si>
  <si>
    <t>林妍莉</t>
  </si>
  <si>
    <t>江小英</t>
  </si>
  <si>
    <t>教育学部</t>
  </si>
  <si>
    <t>重庆市非物质文化遗产校园传承方式与路径研究</t>
  </si>
  <si>
    <t>刘天</t>
  </si>
  <si>
    <t>李雪垠</t>
  </si>
  <si>
    <t>疼痛条件下的社会支持来源：父母VS.恋人</t>
  </si>
  <si>
    <t>刘铮</t>
  </si>
  <si>
    <t>邹枝玲</t>
  </si>
  <si>
    <t>心理学部</t>
  </si>
  <si>
    <t>《关于当代国产影视人物造型几点问题的研究》</t>
  </si>
  <si>
    <t>刘家良</t>
  </si>
  <si>
    <t>陈红梅</t>
  </si>
  <si>
    <t>文学院</t>
  </si>
  <si>
    <t>《跨文化交际中英汉迂回表达的语用学对比分析》</t>
  </si>
  <si>
    <t>杨雨佳</t>
  </si>
  <si>
    <t>李文山</t>
  </si>
  <si>
    <t>外国语学院</t>
  </si>
  <si>
    <t>基于POT模型的高额重疾医疗保费定价与理赔风险测算研究</t>
  </si>
  <si>
    <t>余环</t>
  </si>
  <si>
    <t>王建军</t>
  </si>
  <si>
    <t>数学与统计学院</t>
  </si>
  <si>
    <t>基于微震原理的土木工程灾后受困人员生命信息辨识软件研究</t>
  </si>
  <si>
    <t>陶晓涵</t>
  </si>
  <si>
    <t>吴庆良</t>
  </si>
  <si>
    <t>工程技术学院</t>
  </si>
  <si>
    <t>一种智能线缆巡线装置的设计</t>
  </si>
  <si>
    <t>张新燕</t>
  </si>
  <si>
    <t>丁珠玉</t>
  </si>
  <si>
    <t>基于RFID的数控加工中心刀具自动识别系统研究</t>
  </si>
  <si>
    <t>叶帆</t>
  </si>
  <si>
    <t>蒋猛</t>
  </si>
  <si>
    <t>一种新型无甲醛耐久棉织物阻燃整理剂合成及应用</t>
  </si>
  <si>
    <t>杨艳</t>
  </si>
  <si>
    <t>张光先</t>
  </si>
  <si>
    <t>纺织服装学院</t>
  </si>
  <si>
    <t>一种具有高强度的超疏水-抗菌-导电多功能复合薄膜</t>
  </si>
  <si>
    <t>彭淑蘭</t>
  </si>
  <si>
    <t>陈磊</t>
  </si>
  <si>
    <t>酪蛋白/OSA双功能复合胶体颗粒对鱼油纳米乳液稳定性的调控机制</t>
  </si>
  <si>
    <t>杨柳</t>
  </si>
  <si>
    <t>钟金锋</t>
  </si>
  <si>
    <t>食品科学学院</t>
  </si>
  <si>
    <t>热超构材料研究：热流的自由调控</t>
  </si>
  <si>
    <t>秦晋</t>
  </si>
  <si>
    <t>韩天成</t>
  </si>
  <si>
    <t>物理科学与技术学院</t>
  </si>
  <si>
    <t>可用于喷墨印刷技术的高效聚合物场效应晶体管可用于喷墨印刷技术的高效聚合物场效应晶体管</t>
  </si>
  <si>
    <t>唐宇</t>
  </si>
  <si>
    <t>雷衍连</t>
  </si>
  <si>
    <t>基于双时间尺度卷积神经网络的微表情识别</t>
  </si>
  <si>
    <t>钟磊</t>
  </si>
  <si>
    <t>陈通</t>
  </si>
  <si>
    <t>电子信息工程学院</t>
  </si>
  <si>
    <t>基于云服务的温室大棚远程监测控制系统</t>
  </si>
  <si>
    <t>刘俊杰</t>
  </si>
  <si>
    <t>陈斌</t>
  </si>
  <si>
    <t>蜡梅开花关键基因CpFT的功能研究</t>
  </si>
  <si>
    <t>王小权</t>
  </si>
  <si>
    <t>李志能</t>
  </si>
  <si>
    <t>园艺园林学院</t>
  </si>
  <si>
    <t>烯丙位的C-H官能团化</t>
  </si>
  <si>
    <t>王棋</t>
  </si>
  <si>
    <t>臧中林</t>
  </si>
  <si>
    <t>化学化工学院</t>
  </si>
  <si>
    <t>多种方法制备稀土荧光粉NaTbF4:Eu3+及其性质对比研究</t>
  </si>
  <si>
    <t>谭钦月</t>
  </si>
  <si>
    <t>胡珊珊</t>
  </si>
  <si>
    <t>红罗非鱼性别特异连锁分子标记的筛选</t>
  </si>
  <si>
    <t>沈琴</t>
  </si>
  <si>
    <t>王德寿</t>
  </si>
  <si>
    <t>生命科学学院</t>
  </si>
  <si>
    <t>不同气候区下我国陆地生态系统总初级生产力的季节动态及年际差异研究</t>
  </si>
  <si>
    <t>陈亚楠</t>
  </si>
  <si>
    <t>汤旭光</t>
  </si>
  <si>
    <t>地理科学学院</t>
  </si>
  <si>
    <t>重庆市渝东南地区森林康养休闲产业发展路径研究——以石柱土家族自治县为例</t>
  </si>
  <si>
    <t>李凤麟</t>
  </si>
  <si>
    <t>廖和平</t>
  </si>
  <si>
    <t>无机纳米复合物介电储能性能研究</t>
  </si>
  <si>
    <t>景嘉忆</t>
  </si>
  <si>
    <t>刘岗</t>
  </si>
  <si>
    <t>材料与能源学部</t>
  </si>
  <si>
    <t>李庆</t>
  </si>
  <si>
    <t>污泥堆肥及其利用过程温室气体排放特征研究</t>
  </si>
  <si>
    <t>周楫</t>
  </si>
  <si>
    <t>张成</t>
  </si>
  <si>
    <t>资源环境学院</t>
  </si>
  <si>
    <t>三种草本植物根系特点与紫色土抗侵蚀效应相关性研究</t>
  </si>
  <si>
    <t>张园桐</t>
  </si>
  <si>
    <t>谢德体</t>
  </si>
  <si>
    <t>MYB转录因子参与水稻育性调控</t>
  </si>
  <si>
    <t>王玲</t>
  </si>
  <si>
    <t>王楠</t>
  </si>
  <si>
    <t>农学与生物科技学院</t>
  </si>
  <si>
    <t>栽插期与插苗特性对鲜食甘薯商品性及食用品质的影响及生理机理</t>
  </si>
  <si>
    <t>林佳慧</t>
  </si>
  <si>
    <t>王季春</t>
  </si>
  <si>
    <t>朱砂叶螨抗丁氟螨酯P450关键基因鉴定及其功能研究</t>
  </si>
  <si>
    <t>欧诗园</t>
  </si>
  <si>
    <t>何林</t>
  </si>
  <si>
    <t>植物保护学院</t>
  </si>
  <si>
    <t>三种水蛭敷料对Ⅱ型糖尿病溃疡创面的作用研究</t>
  </si>
  <si>
    <t>张娇</t>
  </si>
  <si>
    <t>苏胜齐</t>
  </si>
  <si>
    <t>动物科技学院</t>
  </si>
  <si>
    <t>杀念菌素生物合成调控基因的鉴定和功能研究</t>
  </si>
  <si>
    <t>杨钰琳</t>
  </si>
  <si>
    <t>廖国建</t>
  </si>
  <si>
    <t>药学院</t>
  </si>
  <si>
    <t>DNA和酰二亚胺的共晶研究</t>
  </si>
  <si>
    <t>刘明纯</t>
  </si>
  <si>
    <t>左华</t>
  </si>
  <si>
    <t>家蚕30K蛋白LP1的穿梭细胞的机制研究</t>
  </si>
  <si>
    <t>周晓芳</t>
  </si>
  <si>
    <t>董照明</t>
  </si>
  <si>
    <t>生物技术学院</t>
  </si>
  <si>
    <t>转录共激活因子BmYki对家蚕丝腺发育的调控作用研究</t>
  </si>
  <si>
    <t>陈涛</t>
  </si>
  <si>
    <t>徐汉福</t>
  </si>
  <si>
    <t>当代大学生政治信仰调查研究——以西南大学为例</t>
  </si>
  <si>
    <t>马锦康</t>
  </si>
  <si>
    <t>李强</t>
  </si>
  <si>
    <t>马克思主义学院</t>
  </si>
  <si>
    <t>基于智能算法的交通网络社团挖掘研究</t>
  </si>
  <si>
    <t>郭靖宜</t>
  </si>
  <si>
    <t>高超</t>
  </si>
  <si>
    <t>含弘学院</t>
  </si>
  <si>
    <t>汉服运动中的民族文化认同问题研究——以西南大学为例</t>
    <rPh sb="0" eb="1">
      <t>han fu yun dong zhng</t>
    </rPh>
    <rPh sb="5" eb="6">
      <t>de</t>
    </rPh>
    <rPh sb="6" eb="7">
      <t>min zu weh hua</t>
    </rPh>
    <rPh sb="10" eb="11">
      <t>ren tong</t>
    </rPh>
    <rPh sb="12" eb="13">
      <t>wen ti</t>
    </rPh>
    <rPh sb="14" eb="15">
      <t>yan jiu</t>
    </rPh>
    <rPh sb="18" eb="19">
      <t>yi</t>
    </rPh>
    <rPh sb="19" eb="20">
      <t>xi nan da xue</t>
    </rPh>
    <rPh sb="23" eb="24">
      <t>wei</t>
    </rPh>
    <rPh sb="24" eb="25">
      <t>li zi</t>
    </rPh>
    <phoneticPr fontId="0" type="noConversion"/>
  </si>
  <si>
    <t>向姝恒</t>
    <rPh sb="0" eb="1">
      <t>xiang shu heng</t>
    </rPh>
    <phoneticPr fontId="0" type="noConversion"/>
  </si>
  <si>
    <t>张文</t>
    <rPh sb="0" eb="1">
      <t>zhang wen</t>
    </rPh>
    <phoneticPr fontId="0" type="noConversion"/>
  </si>
  <si>
    <t>藻类生物模板法制备特殊结构银纳米材料及其性能研究</t>
  </si>
  <si>
    <t>黄子</t>
  </si>
  <si>
    <t>大丽轮枝菌毒素的鉴定及其在植物中的转运机制初探</t>
  </si>
  <si>
    <t>姚晓霞</t>
  </si>
  <si>
    <t>裴炎</t>
  </si>
  <si>
    <t>农业科学院</t>
  </si>
  <si>
    <t>离子特异性效应对蒙脱石Hamaker常数的影响</t>
  </si>
  <si>
    <t>郭晓敏</t>
  </si>
  <si>
    <t>李航</t>
  </si>
  <si>
    <t>秦汉魏晋社会生活类壁画的整理研究</t>
  </si>
  <si>
    <t>刘东格</t>
  </si>
  <si>
    <t>邹芙都</t>
  </si>
  <si>
    <t>历史文化学院</t>
  </si>
  <si>
    <t>组别</t>
    <phoneticPr fontId="2" type="noConversion"/>
  </si>
  <si>
    <t>序号</t>
    <phoneticPr fontId="2" type="noConversion"/>
  </si>
  <si>
    <t>项目编号</t>
    <phoneticPr fontId="2" type="noConversion"/>
  </si>
  <si>
    <t>项目名称</t>
    <phoneticPr fontId="2" type="noConversion"/>
  </si>
  <si>
    <t>项目负责人</t>
    <phoneticPr fontId="2" type="noConversion"/>
  </si>
  <si>
    <t>指导教师</t>
    <phoneticPr fontId="2" type="noConversion"/>
  </si>
  <si>
    <t>项目等级</t>
    <phoneticPr fontId="2" type="noConversion"/>
  </si>
  <si>
    <t>项目负责人
所在学院（部）</t>
    <phoneticPr fontId="2" type="noConversion"/>
  </si>
  <si>
    <t>答辩时间</t>
  </si>
  <si>
    <t>答辩地点</t>
  </si>
  <si>
    <t>签到地点</t>
    <phoneticPr fontId="2" type="noConversion"/>
  </si>
  <si>
    <t>1 计数</t>
  </si>
  <si>
    <t>2 计数</t>
  </si>
  <si>
    <t>3 计数</t>
  </si>
  <si>
    <t>总计数</t>
  </si>
  <si>
    <t>08:30-08:40</t>
  </si>
  <si>
    <t>08:40-08:50</t>
  </si>
  <si>
    <t>08:50-09:00</t>
  </si>
  <si>
    <t>09:00-09:10</t>
  </si>
  <si>
    <t>09:10-09:20</t>
  </si>
  <si>
    <t>09:20-09:30</t>
  </si>
  <si>
    <t>09:30-09:40</t>
  </si>
  <si>
    <t>09:40-09:50</t>
  </si>
  <si>
    <t>09:50-10:00</t>
  </si>
  <si>
    <t>10:00-10:10</t>
  </si>
  <si>
    <t>10:10-10:20</t>
  </si>
  <si>
    <t>10:20-10:30</t>
  </si>
  <si>
    <t>10:30-10:40</t>
  </si>
  <si>
    <t>07-0301</t>
    <phoneticPr fontId="2" type="noConversion"/>
  </si>
  <si>
    <t>07-0302</t>
    <phoneticPr fontId="2" type="noConversion"/>
  </si>
  <si>
    <t>07-0303</t>
    <phoneticPr fontId="2" type="noConversion"/>
  </si>
  <si>
    <t>07-0304</t>
    <phoneticPr fontId="2" type="noConversion"/>
  </si>
  <si>
    <t>07-0305</t>
    <phoneticPr fontId="2" type="noConversion"/>
  </si>
  <si>
    <t>07-0307</t>
    <phoneticPr fontId="2" type="noConversion"/>
  </si>
  <si>
    <t>10:40-10:50</t>
    <phoneticPr fontId="2" type="noConversion"/>
  </si>
  <si>
    <t>10:50-11:00</t>
    <phoneticPr fontId="2" type="noConversion"/>
  </si>
  <si>
    <t>11:00-11:10</t>
    <phoneticPr fontId="2" type="noConversion"/>
  </si>
  <si>
    <t>11:10-11:20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</si>
</sst>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charset val="134"/>
      <scheme val="minor"/>
    </font>
    <font>
      <b/>
      <sz val="12"/>
      <name val="华文细黑"/>
      <family val="3"/>
      <charset val="134"/>
    </font>
    <font>
      <sz val="9"/>
      <name val="等线"/>
      <family val="2"/>
      <charset val="134"/>
      <scheme val="minor"/>
    </font>
    <font>
      <sz val="10"/>
      <name val="华文细黑"/>
      <family val="3"/>
      <charset val="134"/>
    </font>
    <font>
      <sz val="10"/>
      <color theme="1"/>
      <name val="仿宋"/>
      <family val="3"/>
      <charset val="134"/>
    </font>
    <font>
      <b/>
      <sz val="10"/>
      <color theme="1"/>
      <name val="仿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5" fillId="0" borderId="1" xfId="0" applyFont="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33F3-5A60-4193-A7AE-A85AE7C78375}">
  <dimension ref="A1:IG50"/>
  <sheetViews>
    <sheetView tabSelected="1" zoomScale="130" zoomScaleNormal="130" workbookViewId="0">
      <pane xSplit="2" ySplit="1" topLeftCell="C42" activePane="bottomRight" state="frozen"/>
      <selection pane="topRight" activeCell="C1" sqref="C1"/>
      <selection pane="bottomLeft" activeCell="A2" sqref="A2"/>
      <selection pane="bottomRight" activeCell="L1" sqref="L1:L1048576"/>
    </sheetView>
  </sheetViews>
  <sheetFormatPr defaultRowHeight="14.25" outlineLevelRow="2" x14ac:dyDescent="0.2"/>
  <cols>
    <col min="1" max="1" width="8.75" bestFit="1" customWidth="1"/>
    <col min="2" max="2" width="4.75" style="15" bestFit="1" customWidth="1"/>
    <col min="3" max="3" width="12.75" bestFit="1" customWidth="1"/>
    <col min="4" max="4" width="31.375" customWidth="1"/>
    <col min="5" max="5" width="11.125" customWidth="1"/>
    <col min="6" max="6" width="10.125" customWidth="1"/>
    <col min="7" max="7" width="9.75" customWidth="1"/>
    <col min="8" max="8" width="15.625" customWidth="1"/>
    <col min="9" max="9" width="14.25" customWidth="1"/>
    <col min="10" max="11" width="12" bestFit="1" customWidth="1"/>
  </cols>
  <sheetData>
    <row r="1" spans="1:241" s="2" customFormat="1" ht="39.950000000000003" customHeight="1" x14ac:dyDescent="0.2">
      <c r="A1" s="3" t="s">
        <v>165</v>
      </c>
      <c r="B1" s="3" t="s">
        <v>166</v>
      </c>
      <c r="C1" s="3" t="s">
        <v>167</v>
      </c>
      <c r="D1" s="3" t="s">
        <v>168</v>
      </c>
      <c r="E1" s="3" t="s">
        <v>169</v>
      </c>
      <c r="F1" s="3" t="s">
        <v>170</v>
      </c>
      <c r="G1" s="3" t="s">
        <v>171</v>
      </c>
      <c r="H1" s="5" t="s">
        <v>172</v>
      </c>
      <c r="I1" s="5" t="s">
        <v>173</v>
      </c>
      <c r="J1" s="5" t="s">
        <v>174</v>
      </c>
      <c r="K1" s="3" t="s">
        <v>175</v>
      </c>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row>
    <row r="2" spans="1:241" ht="39.950000000000003" customHeight="1" outlineLevel="2" x14ac:dyDescent="0.2">
      <c r="A2" s="4">
        <v>1</v>
      </c>
      <c r="B2" s="13">
        <f>ROW()-1</f>
        <v>1</v>
      </c>
      <c r="C2" s="4">
        <v>20170102001</v>
      </c>
      <c r="D2" s="6" t="s">
        <v>0</v>
      </c>
      <c r="E2" s="4" t="s">
        <v>1</v>
      </c>
      <c r="F2" s="4" t="s">
        <v>2</v>
      </c>
      <c r="G2" s="4" t="s">
        <v>3</v>
      </c>
      <c r="H2" s="7" t="s">
        <v>4</v>
      </c>
      <c r="I2" s="13" t="s">
        <v>180</v>
      </c>
      <c r="J2" s="13" t="s">
        <v>193</v>
      </c>
      <c r="K2" s="13" t="s">
        <v>194</v>
      </c>
    </row>
    <row r="3" spans="1:241" ht="39.950000000000003" customHeight="1" outlineLevel="2" x14ac:dyDescent="0.2">
      <c r="A3" s="4">
        <v>1</v>
      </c>
      <c r="B3" s="13">
        <f t="shared" ref="B3:B14" si="0">ROW()-1</f>
        <v>2</v>
      </c>
      <c r="C3" s="4">
        <v>20170203001</v>
      </c>
      <c r="D3" s="6" t="s">
        <v>5</v>
      </c>
      <c r="E3" s="4" t="s">
        <v>6</v>
      </c>
      <c r="F3" s="4" t="s">
        <v>7</v>
      </c>
      <c r="G3" s="4" t="s">
        <v>8</v>
      </c>
      <c r="H3" s="7" t="s">
        <v>9</v>
      </c>
      <c r="I3" s="13" t="s">
        <v>181</v>
      </c>
      <c r="J3" s="13" t="s">
        <v>193</v>
      </c>
      <c r="K3" s="13" t="s">
        <v>194</v>
      </c>
    </row>
    <row r="4" spans="1:241" ht="39.950000000000003" customHeight="1" outlineLevel="2" x14ac:dyDescent="0.2">
      <c r="A4" s="4">
        <v>1</v>
      </c>
      <c r="B4" s="13">
        <f t="shared" si="0"/>
        <v>3</v>
      </c>
      <c r="C4" s="4">
        <v>20170203002</v>
      </c>
      <c r="D4" s="6" t="s">
        <v>10</v>
      </c>
      <c r="E4" s="4" t="s">
        <v>11</v>
      </c>
      <c r="F4" s="4" t="s">
        <v>12</v>
      </c>
      <c r="G4" s="4" t="s">
        <v>3</v>
      </c>
      <c r="H4" s="7" t="s">
        <v>9</v>
      </c>
      <c r="I4" s="13" t="s">
        <v>182</v>
      </c>
      <c r="J4" s="13" t="s">
        <v>193</v>
      </c>
      <c r="K4" s="13" t="s">
        <v>194</v>
      </c>
    </row>
    <row r="5" spans="1:241" ht="39.950000000000003" customHeight="1" outlineLevel="2" x14ac:dyDescent="0.2">
      <c r="A5" s="4">
        <v>1</v>
      </c>
      <c r="B5" s="13">
        <f t="shared" si="0"/>
        <v>4</v>
      </c>
      <c r="C5" s="4">
        <v>20170402001</v>
      </c>
      <c r="D5" s="6" t="s">
        <v>13</v>
      </c>
      <c r="E5" s="4" t="s">
        <v>14</v>
      </c>
      <c r="F5" s="4" t="s">
        <v>15</v>
      </c>
      <c r="G5" s="4" t="s">
        <v>8</v>
      </c>
      <c r="H5" s="7" t="s">
        <v>16</v>
      </c>
      <c r="I5" s="13" t="s">
        <v>183</v>
      </c>
      <c r="J5" s="13" t="s">
        <v>193</v>
      </c>
      <c r="K5" s="13" t="s">
        <v>194</v>
      </c>
    </row>
    <row r="6" spans="1:241" ht="39.950000000000003" customHeight="1" outlineLevel="2" x14ac:dyDescent="0.2">
      <c r="A6" s="4">
        <v>1</v>
      </c>
      <c r="B6" s="13">
        <f t="shared" si="0"/>
        <v>5</v>
      </c>
      <c r="C6" s="4">
        <v>20170402002</v>
      </c>
      <c r="D6" s="6" t="s">
        <v>17</v>
      </c>
      <c r="E6" s="4" t="s">
        <v>18</v>
      </c>
      <c r="F6" s="4" t="s">
        <v>19</v>
      </c>
      <c r="G6" s="4" t="s">
        <v>3</v>
      </c>
      <c r="H6" s="7" t="s">
        <v>16</v>
      </c>
      <c r="I6" s="13" t="s">
        <v>184</v>
      </c>
      <c r="J6" s="13" t="s">
        <v>193</v>
      </c>
      <c r="K6" s="13" t="s">
        <v>194</v>
      </c>
    </row>
    <row r="7" spans="1:241" ht="39.950000000000003" customHeight="1" outlineLevel="2" x14ac:dyDescent="0.2">
      <c r="A7" s="4">
        <v>1</v>
      </c>
      <c r="B7" s="13">
        <f t="shared" si="0"/>
        <v>6</v>
      </c>
      <c r="C7" s="4">
        <v>20170502001</v>
      </c>
      <c r="D7" s="6" t="s">
        <v>20</v>
      </c>
      <c r="E7" s="4" t="s">
        <v>21</v>
      </c>
      <c r="F7" s="4" t="s">
        <v>22</v>
      </c>
      <c r="G7" s="4" t="s">
        <v>8</v>
      </c>
      <c r="H7" s="7" t="s">
        <v>23</v>
      </c>
      <c r="I7" s="13" t="s">
        <v>185</v>
      </c>
      <c r="J7" s="13" t="s">
        <v>193</v>
      </c>
      <c r="K7" s="13" t="s">
        <v>194</v>
      </c>
    </row>
    <row r="8" spans="1:241" ht="39.950000000000003" customHeight="1" outlineLevel="2" x14ac:dyDescent="0.2">
      <c r="A8" s="4">
        <v>1</v>
      </c>
      <c r="B8" s="13">
        <f t="shared" si="0"/>
        <v>7</v>
      </c>
      <c r="C8" s="4">
        <v>20170502002</v>
      </c>
      <c r="D8" s="6" t="s">
        <v>24</v>
      </c>
      <c r="E8" s="4" t="s">
        <v>25</v>
      </c>
      <c r="F8" s="4" t="s">
        <v>26</v>
      </c>
      <c r="G8" s="4" t="s">
        <v>3</v>
      </c>
      <c r="H8" s="7" t="s">
        <v>23</v>
      </c>
      <c r="I8" s="13" t="s">
        <v>186</v>
      </c>
      <c r="J8" s="13" t="s">
        <v>193</v>
      </c>
      <c r="K8" s="13" t="s">
        <v>194</v>
      </c>
    </row>
    <row r="9" spans="1:241" ht="39.950000000000003" customHeight="1" outlineLevel="2" x14ac:dyDescent="0.2">
      <c r="A9" s="4">
        <v>1</v>
      </c>
      <c r="B9" s="13">
        <f t="shared" si="0"/>
        <v>8</v>
      </c>
      <c r="C9" s="4">
        <v>20170602001</v>
      </c>
      <c r="D9" s="6" t="s">
        <v>27</v>
      </c>
      <c r="E9" s="4" t="s">
        <v>28</v>
      </c>
      <c r="F9" s="4" t="s">
        <v>29</v>
      </c>
      <c r="G9" s="4" t="s">
        <v>3</v>
      </c>
      <c r="H9" s="7" t="s">
        <v>30</v>
      </c>
      <c r="I9" s="13" t="s">
        <v>187</v>
      </c>
      <c r="J9" s="13" t="s">
        <v>193</v>
      </c>
      <c r="K9" s="13" t="s">
        <v>194</v>
      </c>
    </row>
    <row r="10" spans="1:241" ht="39.950000000000003" customHeight="1" outlineLevel="2" x14ac:dyDescent="0.2">
      <c r="A10" s="4">
        <v>1</v>
      </c>
      <c r="B10" s="13">
        <f t="shared" si="0"/>
        <v>9</v>
      </c>
      <c r="C10" s="4">
        <v>20170803001</v>
      </c>
      <c r="D10" s="6" t="s">
        <v>31</v>
      </c>
      <c r="E10" s="4" t="s">
        <v>32</v>
      </c>
      <c r="F10" s="4" t="s">
        <v>33</v>
      </c>
      <c r="G10" s="4" t="s">
        <v>3</v>
      </c>
      <c r="H10" s="7" t="s">
        <v>34</v>
      </c>
      <c r="I10" s="13" t="s">
        <v>188</v>
      </c>
      <c r="J10" s="13" t="s">
        <v>193</v>
      </c>
      <c r="K10" s="13" t="s">
        <v>194</v>
      </c>
    </row>
    <row r="11" spans="1:241" ht="39.950000000000003" customHeight="1" outlineLevel="2" x14ac:dyDescent="0.2">
      <c r="A11" s="4">
        <v>1</v>
      </c>
      <c r="B11" s="13">
        <f t="shared" si="0"/>
        <v>10</v>
      </c>
      <c r="C11" s="4">
        <v>20170902001</v>
      </c>
      <c r="D11" s="6" t="s">
        <v>35</v>
      </c>
      <c r="E11" s="4" t="s">
        <v>36</v>
      </c>
      <c r="F11" s="4" t="s">
        <v>37</v>
      </c>
      <c r="G11" s="4" t="s">
        <v>8</v>
      </c>
      <c r="H11" s="7" t="s">
        <v>38</v>
      </c>
      <c r="I11" s="13" t="s">
        <v>189</v>
      </c>
      <c r="J11" s="13" t="s">
        <v>193</v>
      </c>
      <c r="K11" s="13" t="s">
        <v>194</v>
      </c>
    </row>
    <row r="12" spans="1:241" ht="39.950000000000003" customHeight="1" outlineLevel="2" x14ac:dyDescent="0.2">
      <c r="A12" s="4">
        <v>1</v>
      </c>
      <c r="B12" s="13">
        <f t="shared" si="0"/>
        <v>11</v>
      </c>
      <c r="C12" s="4">
        <v>20173501001</v>
      </c>
      <c r="D12" s="6" t="s">
        <v>141</v>
      </c>
      <c r="E12" s="4" t="s">
        <v>142</v>
      </c>
      <c r="F12" s="4" t="s">
        <v>143</v>
      </c>
      <c r="G12" s="4" t="s">
        <v>3</v>
      </c>
      <c r="H12" s="7" t="s">
        <v>144</v>
      </c>
      <c r="I12" s="13" t="s">
        <v>190</v>
      </c>
      <c r="J12" s="13" t="s">
        <v>193</v>
      </c>
      <c r="K12" s="13" t="s">
        <v>194</v>
      </c>
    </row>
    <row r="13" spans="1:241" ht="39.950000000000003" customHeight="1" outlineLevel="2" x14ac:dyDescent="0.2">
      <c r="A13" s="4">
        <v>1</v>
      </c>
      <c r="B13" s="13">
        <f t="shared" si="0"/>
        <v>12</v>
      </c>
      <c r="C13" s="4">
        <v>20173601002</v>
      </c>
      <c r="D13" s="6" t="s">
        <v>149</v>
      </c>
      <c r="E13" s="4" t="s">
        <v>150</v>
      </c>
      <c r="F13" s="4" t="s">
        <v>151</v>
      </c>
      <c r="G13" s="4" t="s">
        <v>8</v>
      </c>
      <c r="H13" s="7" t="s">
        <v>148</v>
      </c>
      <c r="I13" s="13" t="s">
        <v>191</v>
      </c>
      <c r="J13" s="13" t="s">
        <v>193</v>
      </c>
      <c r="K13" s="13" t="s">
        <v>194</v>
      </c>
    </row>
    <row r="14" spans="1:241" ht="39.950000000000003" customHeight="1" outlineLevel="2" x14ac:dyDescent="0.2">
      <c r="A14" s="4">
        <v>1</v>
      </c>
      <c r="B14" s="13">
        <f t="shared" si="0"/>
        <v>13</v>
      </c>
      <c r="C14" s="4">
        <v>20173801001</v>
      </c>
      <c r="D14" s="6" t="s">
        <v>161</v>
      </c>
      <c r="E14" s="4" t="s">
        <v>162</v>
      </c>
      <c r="F14" s="4" t="s">
        <v>163</v>
      </c>
      <c r="G14" s="4" t="s">
        <v>3</v>
      </c>
      <c r="H14" s="7" t="s">
        <v>164</v>
      </c>
      <c r="I14" s="13" t="s">
        <v>192</v>
      </c>
      <c r="J14" s="13" t="s">
        <v>193</v>
      </c>
      <c r="K14" s="13" t="s">
        <v>194</v>
      </c>
    </row>
    <row r="15" spans="1:241" ht="39.950000000000003" customHeight="1" outlineLevel="1" x14ac:dyDescent="0.2">
      <c r="A15" s="10" t="s">
        <v>176</v>
      </c>
      <c r="B15" s="13"/>
      <c r="C15" s="4">
        <f>SUBTOTAL(3,C2:C14)</f>
        <v>13</v>
      </c>
      <c r="D15" s="6"/>
      <c r="E15" s="4"/>
      <c r="F15" s="4"/>
      <c r="G15" s="4"/>
      <c r="H15" s="7"/>
      <c r="I15" s="13"/>
      <c r="J15" s="13"/>
      <c r="K15" s="13"/>
    </row>
    <row r="16" spans="1:241" ht="39.950000000000003" customHeight="1" outlineLevel="2" x14ac:dyDescent="0.2">
      <c r="A16" s="4">
        <v>2</v>
      </c>
      <c r="B16" s="13">
        <f>ROW()-15</f>
        <v>1</v>
      </c>
      <c r="C16" s="4">
        <v>20171402001</v>
      </c>
      <c r="D16" s="6" t="s">
        <v>39</v>
      </c>
      <c r="E16" s="4" t="s">
        <v>40</v>
      </c>
      <c r="F16" s="4" t="s">
        <v>41</v>
      </c>
      <c r="G16" s="4" t="s">
        <v>3</v>
      </c>
      <c r="H16" s="7" t="s">
        <v>42</v>
      </c>
      <c r="I16" s="13" t="s">
        <v>180</v>
      </c>
      <c r="J16" s="13" t="s">
        <v>195</v>
      </c>
      <c r="K16" s="13" t="s">
        <v>196</v>
      </c>
    </row>
    <row r="17" spans="1:11" ht="39.950000000000003" customHeight="1" outlineLevel="2" x14ac:dyDescent="0.2">
      <c r="A17" s="4">
        <v>2</v>
      </c>
      <c r="B17" s="13">
        <f t="shared" ref="B17:B30" si="1">ROW()-15</f>
        <v>2</v>
      </c>
      <c r="C17" s="4">
        <v>20171502001</v>
      </c>
      <c r="D17" s="6" t="s">
        <v>43</v>
      </c>
      <c r="E17" s="4" t="s">
        <v>44</v>
      </c>
      <c r="F17" s="4" t="s">
        <v>45</v>
      </c>
      <c r="G17" s="4" t="s">
        <v>8</v>
      </c>
      <c r="H17" s="7" t="s">
        <v>46</v>
      </c>
      <c r="I17" s="13" t="s">
        <v>181</v>
      </c>
      <c r="J17" s="13" t="s">
        <v>195</v>
      </c>
      <c r="K17" s="13" t="s">
        <v>196</v>
      </c>
    </row>
    <row r="18" spans="1:11" ht="39.950000000000003" customHeight="1" outlineLevel="2" x14ac:dyDescent="0.2">
      <c r="A18" s="4">
        <v>2</v>
      </c>
      <c r="B18" s="13">
        <f t="shared" si="1"/>
        <v>3</v>
      </c>
      <c r="C18" s="4">
        <v>20171502002</v>
      </c>
      <c r="D18" s="6" t="s">
        <v>47</v>
      </c>
      <c r="E18" s="4" t="s">
        <v>48</v>
      </c>
      <c r="F18" s="4" t="s">
        <v>49</v>
      </c>
      <c r="G18" s="4" t="s">
        <v>3</v>
      </c>
      <c r="H18" s="7" t="s">
        <v>46</v>
      </c>
      <c r="I18" s="13" t="s">
        <v>182</v>
      </c>
      <c r="J18" s="13" t="s">
        <v>195</v>
      </c>
      <c r="K18" s="13" t="s">
        <v>196</v>
      </c>
    </row>
    <row r="19" spans="1:11" ht="39.950000000000003" customHeight="1" outlineLevel="2" x14ac:dyDescent="0.2">
      <c r="A19" s="4">
        <v>2</v>
      </c>
      <c r="B19" s="13">
        <f t="shared" si="1"/>
        <v>4</v>
      </c>
      <c r="C19" s="4">
        <v>20171502003</v>
      </c>
      <c r="D19" s="6" t="s">
        <v>50</v>
      </c>
      <c r="E19" s="4" t="s">
        <v>51</v>
      </c>
      <c r="F19" s="4" t="s">
        <v>52</v>
      </c>
      <c r="G19" s="4" t="s">
        <v>3</v>
      </c>
      <c r="H19" s="7" t="s">
        <v>46</v>
      </c>
      <c r="I19" s="13" t="s">
        <v>183</v>
      </c>
      <c r="J19" s="13" t="s">
        <v>195</v>
      </c>
      <c r="K19" s="13" t="s">
        <v>196</v>
      </c>
    </row>
    <row r="20" spans="1:11" ht="39.950000000000003" customHeight="1" outlineLevel="2" x14ac:dyDescent="0.2">
      <c r="A20" s="4">
        <v>2</v>
      </c>
      <c r="B20" s="13">
        <f t="shared" si="1"/>
        <v>5</v>
      </c>
      <c r="C20" s="4">
        <v>20171603001</v>
      </c>
      <c r="D20" s="6" t="s">
        <v>53</v>
      </c>
      <c r="E20" s="4" t="s">
        <v>54</v>
      </c>
      <c r="F20" s="4" t="s">
        <v>55</v>
      </c>
      <c r="G20" s="4" t="s">
        <v>8</v>
      </c>
      <c r="H20" s="7" t="s">
        <v>56</v>
      </c>
      <c r="I20" s="13" t="s">
        <v>184</v>
      </c>
      <c r="J20" s="13" t="s">
        <v>195</v>
      </c>
      <c r="K20" s="13" t="s">
        <v>196</v>
      </c>
    </row>
    <row r="21" spans="1:11" ht="39.950000000000003" customHeight="1" outlineLevel="2" x14ac:dyDescent="0.2">
      <c r="A21" s="4">
        <v>2</v>
      </c>
      <c r="B21" s="13">
        <f t="shared" si="1"/>
        <v>6</v>
      </c>
      <c r="C21" s="4">
        <v>20171603002</v>
      </c>
      <c r="D21" s="6" t="s">
        <v>57</v>
      </c>
      <c r="E21" s="4" t="s">
        <v>58</v>
      </c>
      <c r="F21" s="4" t="s">
        <v>59</v>
      </c>
      <c r="G21" s="4" t="s">
        <v>3</v>
      </c>
      <c r="H21" s="7" t="s">
        <v>56</v>
      </c>
      <c r="I21" s="13" t="s">
        <v>185</v>
      </c>
      <c r="J21" s="13" t="s">
        <v>195</v>
      </c>
      <c r="K21" s="13" t="s">
        <v>196</v>
      </c>
    </row>
    <row r="22" spans="1:11" ht="39.950000000000003" customHeight="1" outlineLevel="2" x14ac:dyDescent="0.2">
      <c r="A22" s="4">
        <v>2</v>
      </c>
      <c r="B22" s="13">
        <f t="shared" si="1"/>
        <v>7</v>
      </c>
      <c r="C22" s="4">
        <v>20171802001</v>
      </c>
      <c r="D22" s="6" t="s">
        <v>64</v>
      </c>
      <c r="E22" s="4" t="s">
        <v>65</v>
      </c>
      <c r="F22" s="4" t="s">
        <v>66</v>
      </c>
      <c r="G22" s="4" t="s">
        <v>8</v>
      </c>
      <c r="H22" s="7" t="s">
        <v>67</v>
      </c>
      <c r="I22" s="13" t="s">
        <v>186</v>
      </c>
      <c r="J22" s="13" t="s">
        <v>195</v>
      </c>
      <c r="K22" s="13" t="s">
        <v>196</v>
      </c>
    </row>
    <row r="23" spans="1:11" ht="39.950000000000003" customHeight="1" outlineLevel="2" x14ac:dyDescent="0.2">
      <c r="A23" s="4">
        <v>2</v>
      </c>
      <c r="B23" s="13">
        <f t="shared" si="1"/>
        <v>8</v>
      </c>
      <c r="C23" s="4">
        <v>20171802002</v>
      </c>
      <c r="D23" s="6" t="s">
        <v>68</v>
      </c>
      <c r="E23" s="4" t="s">
        <v>69</v>
      </c>
      <c r="F23" s="4" t="s">
        <v>70</v>
      </c>
      <c r="G23" s="4" t="s">
        <v>3</v>
      </c>
      <c r="H23" s="7" t="s">
        <v>67</v>
      </c>
      <c r="I23" s="13" t="s">
        <v>187</v>
      </c>
      <c r="J23" s="13" t="s">
        <v>195</v>
      </c>
      <c r="K23" s="13" t="s">
        <v>196</v>
      </c>
    </row>
    <row r="24" spans="1:11" ht="39.950000000000003" customHeight="1" outlineLevel="2" x14ac:dyDescent="0.2">
      <c r="A24" s="4">
        <v>2</v>
      </c>
      <c r="B24" s="13">
        <f t="shared" si="1"/>
        <v>9</v>
      </c>
      <c r="C24" s="4">
        <v>20171803001</v>
      </c>
      <c r="D24" s="6" t="s">
        <v>71</v>
      </c>
      <c r="E24" s="4" t="s">
        <v>72</v>
      </c>
      <c r="F24" s="4" t="s">
        <v>73</v>
      </c>
      <c r="G24" s="4" t="s">
        <v>8</v>
      </c>
      <c r="H24" s="7" t="s">
        <v>74</v>
      </c>
      <c r="I24" s="13" t="s">
        <v>188</v>
      </c>
      <c r="J24" s="13" t="s">
        <v>195</v>
      </c>
      <c r="K24" s="13" t="s">
        <v>196</v>
      </c>
    </row>
    <row r="25" spans="1:11" ht="39.950000000000003" customHeight="1" outlineLevel="2" x14ac:dyDescent="0.2">
      <c r="A25" s="4">
        <v>2</v>
      </c>
      <c r="B25" s="13">
        <f t="shared" si="1"/>
        <v>10</v>
      </c>
      <c r="C25" s="4">
        <v>20171803002</v>
      </c>
      <c r="D25" s="6" t="s">
        <v>75</v>
      </c>
      <c r="E25" s="4" t="s">
        <v>76</v>
      </c>
      <c r="F25" s="4" t="s">
        <v>77</v>
      </c>
      <c r="G25" s="4" t="s">
        <v>3</v>
      </c>
      <c r="H25" s="7" t="s">
        <v>74</v>
      </c>
      <c r="I25" s="13" t="s">
        <v>189</v>
      </c>
      <c r="J25" s="13" t="s">
        <v>195</v>
      </c>
      <c r="K25" s="13" t="s">
        <v>196</v>
      </c>
    </row>
    <row r="26" spans="1:11" ht="39.950000000000003" customHeight="1" outlineLevel="2" x14ac:dyDescent="0.2">
      <c r="A26" s="4">
        <v>2</v>
      </c>
      <c r="B26" s="13">
        <f t="shared" si="1"/>
        <v>11</v>
      </c>
      <c r="C26" s="4">
        <v>20172003001</v>
      </c>
      <c r="D26" s="6" t="s">
        <v>82</v>
      </c>
      <c r="E26" s="4" t="s">
        <v>83</v>
      </c>
      <c r="F26" s="4" t="s">
        <v>84</v>
      </c>
      <c r="G26" s="4" t="s">
        <v>8</v>
      </c>
      <c r="H26" s="7" t="s">
        <v>85</v>
      </c>
      <c r="I26" s="13" t="s">
        <v>190</v>
      </c>
      <c r="J26" s="13" t="s">
        <v>195</v>
      </c>
      <c r="K26" s="13" t="s">
        <v>196</v>
      </c>
    </row>
    <row r="27" spans="1:11" ht="39.950000000000003" customHeight="1" outlineLevel="2" x14ac:dyDescent="0.2">
      <c r="A27" s="4">
        <v>2</v>
      </c>
      <c r="B27" s="13">
        <f t="shared" si="1"/>
        <v>12</v>
      </c>
      <c r="C27" s="4">
        <v>20172003002</v>
      </c>
      <c r="D27" s="6" t="s">
        <v>86</v>
      </c>
      <c r="E27" s="4" t="s">
        <v>87</v>
      </c>
      <c r="F27" s="4" t="s">
        <v>88</v>
      </c>
      <c r="G27" s="4" t="s">
        <v>3</v>
      </c>
      <c r="H27" s="7" t="s">
        <v>85</v>
      </c>
      <c r="I27" s="13" t="s">
        <v>191</v>
      </c>
      <c r="J27" s="13" t="s">
        <v>195</v>
      </c>
      <c r="K27" s="13" t="s">
        <v>196</v>
      </c>
    </row>
    <row r="28" spans="1:11" ht="39.950000000000003" customHeight="1" outlineLevel="2" x14ac:dyDescent="0.2">
      <c r="A28" s="4">
        <v>2</v>
      </c>
      <c r="B28" s="13">
        <f t="shared" si="1"/>
        <v>13</v>
      </c>
      <c r="C28" s="4">
        <v>20172303001</v>
      </c>
      <c r="D28" s="6" t="s">
        <v>100</v>
      </c>
      <c r="E28" s="4" t="s">
        <v>101</v>
      </c>
      <c r="F28" s="4" t="s">
        <v>102</v>
      </c>
      <c r="G28" s="4" t="s">
        <v>3</v>
      </c>
      <c r="H28" s="7" t="s">
        <v>103</v>
      </c>
      <c r="I28" s="13" t="s">
        <v>192</v>
      </c>
      <c r="J28" s="13" t="s">
        <v>195</v>
      </c>
      <c r="K28" s="13" t="s">
        <v>196</v>
      </c>
    </row>
    <row r="29" spans="1:11" ht="39.950000000000003" customHeight="1" outlineLevel="2" x14ac:dyDescent="0.2">
      <c r="A29" s="4">
        <v>2</v>
      </c>
      <c r="B29" s="13">
        <f t="shared" si="1"/>
        <v>14</v>
      </c>
      <c r="C29" s="4">
        <v>20173601001</v>
      </c>
      <c r="D29" s="6" t="s">
        <v>145</v>
      </c>
      <c r="E29" s="4" t="s">
        <v>146</v>
      </c>
      <c r="F29" s="4" t="s">
        <v>147</v>
      </c>
      <c r="G29" s="4" t="s">
        <v>8</v>
      </c>
      <c r="H29" s="7" t="s">
        <v>148</v>
      </c>
      <c r="I29" s="13" t="s">
        <v>199</v>
      </c>
      <c r="J29" s="13" t="s">
        <v>195</v>
      </c>
      <c r="K29" s="13" t="s">
        <v>196</v>
      </c>
    </row>
    <row r="30" spans="1:11" ht="39.950000000000003" customHeight="1" outlineLevel="2" x14ac:dyDescent="0.2">
      <c r="A30" s="4">
        <v>2</v>
      </c>
      <c r="B30" s="13">
        <f t="shared" si="1"/>
        <v>15</v>
      </c>
      <c r="C30" s="4">
        <v>20173601003</v>
      </c>
      <c r="D30" s="6" t="s">
        <v>152</v>
      </c>
      <c r="E30" s="4" t="s">
        <v>153</v>
      </c>
      <c r="F30" s="4" t="s">
        <v>104</v>
      </c>
      <c r="G30" s="4" t="s">
        <v>3</v>
      </c>
      <c r="H30" s="7" t="s">
        <v>148</v>
      </c>
      <c r="I30" s="13" t="s">
        <v>200</v>
      </c>
      <c r="J30" s="13" t="s">
        <v>195</v>
      </c>
      <c r="K30" s="13" t="s">
        <v>196</v>
      </c>
    </row>
    <row r="31" spans="1:11" ht="39.950000000000003" customHeight="1" outlineLevel="1" x14ac:dyDescent="0.2">
      <c r="A31" s="10" t="s">
        <v>177</v>
      </c>
      <c r="B31" s="13"/>
      <c r="C31" s="4">
        <f>SUBTOTAL(3,C16:C30)</f>
        <v>15</v>
      </c>
      <c r="D31" s="6"/>
      <c r="E31" s="4"/>
      <c r="F31" s="4"/>
      <c r="G31" s="4"/>
      <c r="H31" s="7"/>
      <c r="I31" s="13"/>
      <c r="J31" s="13"/>
      <c r="K31" s="13"/>
    </row>
    <row r="32" spans="1:11" ht="39.950000000000003" customHeight="1" outlineLevel="2" x14ac:dyDescent="0.2">
      <c r="A32" s="4">
        <v>3</v>
      </c>
      <c r="B32" s="13">
        <f>ROW()-31</f>
        <v>1</v>
      </c>
      <c r="C32" s="4">
        <v>20171702001</v>
      </c>
      <c r="D32" s="6" t="s">
        <v>60</v>
      </c>
      <c r="E32" s="4" t="s">
        <v>61</v>
      </c>
      <c r="F32" s="4" t="s">
        <v>62</v>
      </c>
      <c r="G32" s="4" t="s">
        <v>3</v>
      </c>
      <c r="H32" s="7" t="s">
        <v>63</v>
      </c>
      <c r="I32" s="13" t="s">
        <v>180</v>
      </c>
      <c r="J32" s="13" t="s">
        <v>197</v>
      </c>
      <c r="K32" s="13" t="s">
        <v>198</v>
      </c>
    </row>
    <row r="33" spans="1:11" ht="39.950000000000003" customHeight="1" outlineLevel="2" x14ac:dyDescent="0.2">
      <c r="A33" s="4">
        <v>3</v>
      </c>
      <c r="B33" s="13">
        <f t="shared" ref="B33:B48" si="2">ROW()-31</f>
        <v>2</v>
      </c>
      <c r="C33" s="4">
        <v>20171903001</v>
      </c>
      <c r="D33" s="6" t="s">
        <v>78</v>
      </c>
      <c r="E33" s="4" t="s">
        <v>79</v>
      </c>
      <c r="F33" s="4" t="s">
        <v>80</v>
      </c>
      <c r="G33" s="4" t="s">
        <v>3</v>
      </c>
      <c r="H33" s="7" t="s">
        <v>81</v>
      </c>
      <c r="I33" s="13" t="s">
        <v>181</v>
      </c>
      <c r="J33" s="13" t="s">
        <v>197</v>
      </c>
      <c r="K33" s="13" t="s">
        <v>198</v>
      </c>
    </row>
    <row r="34" spans="1:11" ht="39.950000000000003" customHeight="1" outlineLevel="2" x14ac:dyDescent="0.2">
      <c r="A34" s="4">
        <v>3</v>
      </c>
      <c r="B34" s="13">
        <f t="shared" si="2"/>
        <v>3</v>
      </c>
      <c r="C34" s="4">
        <v>20172102001</v>
      </c>
      <c r="D34" s="6" t="s">
        <v>89</v>
      </c>
      <c r="E34" s="4" t="s">
        <v>90</v>
      </c>
      <c r="F34" s="4" t="s">
        <v>91</v>
      </c>
      <c r="G34" s="4" t="s">
        <v>8</v>
      </c>
      <c r="H34" s="7" t="s">
        <v>92</v>
      </c>
      <c r="I34" s="13" t="s">
        <v>182</v>
      </c>
      <c r="J34" s="13" t="s">
        <v>197</v>
      </c>
      <c r="K34" s="13" t="s">
        <v>198</v>
      </c>
    </row>
    <row r="35" spans="1:11" ht="39.950000000000003" customHeight="1" outlineLevel="2" x14ac:dyDescent="0.2">
      <c r="A35" s="4">
        <v>3</v>
      </c>
      <c r="B35" s="13">
        <f t="shared" si="2"/>
        <v>4</v>
      </c>
      <c r="C35" s="4">
        <v>20172202001</v>
      </c>
      <c r="D35" s="6" t="s">
        <v>93</v>
      </c>
      <c r="E35" s="4" t="s">
        <v>94</v>
      </c>
      <c r="F35" s="4" t="s">
        <v>95</v>
      </c>
      <c r="G35" s="4" t="s">
        <v>8</v>
      </c>
      <c r="H35" s="7" t="s">
        <v>96</v>
      </c>
      <c r="I35" s="13" t="s">
        <v>183</v>
      </c>
      <c r="J35" s="13" t="s">
        <v>197</v>
      </c>
      <c r="K35" s="13" t="s">
        <v>198</v>
      </c>
    </row>
    <row r="36" spans="1:11" ht="39.950000000000003" customHeight="1" outlineLevel="2" x14ac:dyDescent="0.2">
      <c r="A36" s="4">
        <v>3</v>
      </c>
      <c r="B36" s="13">
        <f t="shared" si="2"/>
        <v>5</v>
      </c>
      <c r="C36" s="4">
        <v>20172202002</v>
      </c>
      <c r="D36" s="6" t="s">
        <v>97</v>
      </c>
      <c r="E36" s="4" t="s">
        <v>98</v>
      </c>
      <c r="F36" s="4" t="s">
        <v>99</v>
      </c>
      <c r="G36" s="4" t="s">
        <v>3</v>
      </c>
      <c r="H36" s="7" t="s">
        <v>96</v>
      </c>
      <c r="I36" s="13" t="s">
        <v>184</v>
      </c>
      <c r="J36" s="13" t="s">
        <v>197</v>
      </c>
      <c r="K36" s="13" t="s">
        <v>198</v>
      </c>
    </row>
    <row r="37" spans="1:11" ht="39.950000000000003" customHeight="1" outlineLevel="2" x14ac:dyDescent="0.2">
      <c r="A37" s="4">
        <v>3</v>
      </c>
      <c r="B37" s="13">
        <f t="shared" si="2"/>
        <v>6</v>
      </c>
      <c r="C37" s="4">
        <v>20172402001</v>
      </c>
      <c r="D37" s="6" t="s">
        <v>105</v>
      </c>
      <c r="E37" s="4" t="s">
        <v>106</v>
      </c>
      <c r="F37" s="4" t="s">
        <v>107</v>
      </c>
      <c r="G37" s="4" t="s">
        <v>3</v>
      </c>
      <c r="H37" s="7" t="s">
        <v>108</v>
      </c>
      <c r="I37" s="13" t="s">
        <v>185</v>
      </c>
      <c r="J37" s="13" t="s">
        <v>197</v>
      </c>
      <c r="K37" s="13" t="s">
        <v>198</v>
      </c>
    </row>
    <row r="38" spans="1:11" ht="39.950000000000003" customHeight="1" outlineLevel="2" x14ac:dyDescent="0.2">
      <c r="A38" s="4">
        <v>3</v>
      </c>
      <c r="B38" s="13">
        <f t="shared" si="2"/>
        <v>7</v>
      </c>
      <c r="C38" s="4">
        <v>20172402002</v>
      </c>
      <c r="D38" s="6" t="s">
        <v>109</v>
      </c>
      <c r="E38" s="4" t="s">
        <v>110</v>
      </c>
      <c r="F38" s="4" t="s">
        <v>111</v>
      </c>
      <c r="G38" s="4" t="s">
        <v>3</v>
      </c>
      <c r="H38" s="7" t="s">
        <v>108</v>
      </c>
      <c r="I38" s="13" t="s">
        <v>186</v>
      </c>
      <c r="J38" s="13" t="s">
        <v>197</v>
      </c>
      <c r="K38" s="13" t="s">
        <v>198</v>
      </c>
    </row>
    <row r="39" spans="1:11" ht="39.950000000000003" customHeight="1" outlineLevel="2" x14ac:dyDescent="0.2">
      <c r="A39" s="4">
        <v>3</v>
      </c>
      <c r="B39" s="13">
        <f t="shared" si="2"/>
        <v>8</v>
      </c>
      <c r="C39" s="4">
        <v>20172602001</v>
      </c>
      <c r="D39" s="6" t="s">
        <v>112</v>
      </c>
      <c r="E39" s="4" t="s">
        <v>113</v>
      </c>
      <c r="F39" s="4" t="s">
        <v>114</v>
      </c>
      <c r="G39" s="4" t="s">
        <v>8</v>
      </c>
      <c r="H39" s="7" t="s">
        <v>115</v>
      </c>
      <c r="I39" s="13" t="s">
        <v>187</v>
      </c>
      <c r="J39" s="13" t="s">
        <v>197</v>
      </c>
      <c r="K39" s="13" t="s">
        <v>198</v>
      </c>
    </row>
    <row r="40" spans="1:11" ht="39.950000000000003" customHeight="1" outlineLevel="2" x14ac:dyDescent="0.2">
      <c r="A40" s="4">
        <v>3</v>
      </c>
      <c r="B40" s="13">
        <f t="shared" si="2"/>
        <v>9</v>
      </c>
      <c r="C40" s="4">
        <v>20172602002</v>
      </c>
      <c r="D40" s="6" t="s">
        <v>116</v>
      </c>
      <c r="E40" s="4" t="s">
        <v>117</v>
      </c>
      <c r="F40" s="4" t="s">
        <v>118</v>
      </c>
      <c r="G40" s="4" t="s">
        <v>3</v>
      </c>
      <c r="H40" s="7" t="s">
        <v>115</v>
      </c>
      <c r="I40" s="13" t="s">
        <v>188</v>
      </c>
      <c r="J40" s="13" t="s">
        <v>197</v>
      </c>
      <c r="K40" s="13" t="s">
        <v>198</v>
      </c>
    </row>
    <row r="41" spans="1:11" ht="39.950000000000003" customHeight="1" outlineLevel="2" x14ac:dyDescent="0.2">
      <c r="A41" s="4">
        <v>3</v>
      </c>
      <c r="B41" s="13">
        <f t="shared" si="2"/>
        <v>10</v>
      </c>
      <c r="C41" s="4">
        <v>20172704001</v>
      </c>
      <c r="D41" s="6" t="s">
        <v>119</v>
      </c>
      <c r="E41" s="4" t="s">
        <v>120</v>
      </c>
      <c r="F41" s="4" t="s">
        <v>121</v>
      </c>
      <c r="G41" s="4" t="s">
        <v>3</v>
      </c>
      <c r="H41" s="7" t="s">
        <v>122</v>
      </c>
      <c r="I41" s="13" t="s">
        <v>189</v>
      </c>
      <c r="J41" s="13" t="s">
        <v>197</v>
      </c>
      <c r="K41" s="13" t="s">
        <v>198</v>
      </c>
    </row>
    <row r="42" spans="1:11" ht="39.950000000000003" customHeight="1" outlineLevel="2" x14ac:dyDescent="0.2">
      <c r="A42" s="4">
        <v>3</v>
      </c>
      <c r="B42" s="13">
        <f t="shared" si="2"/>
        <v>11</v>
      </c>
      <c r="C42" s="4">
        <v>20172802001</v>
      </c>
      <c r="D42" s="6" t="s">
        <v>123</v>
      </c>
      <c r="E42" s="4" t="s">
        <v>124</v>
      </c>
      <c r="F42" s="4" t="s">
        <v>125</v>
      </c>
      <c r="G42" s="4" t="s">
        <v>3</v>
      </c>
      <c r="H42" s="7" t="s">
        <v>126</v>
      </c>
      <c r="I42" s="13" t="s">
        <v>190</v>
      </c>
      <c r="J42" s="13" t="s">
        <v>197</v>
      </c>
      <c r="K42" s="13" t="s">
        <v>198</v>
      </c>
    </row>
    <row r="43" spans="1:11" ht="39.950000000000003" customHeight="1" outlineLevel="2" x14ac:dyDescent="0.2">
      <c r="A43" s="4">
        <v>3</v>
      </c>
      <c r="B43" s="13">
        <f t="shared" si="2"/>
        <v>12</v>
      </c>
      <c r="C43" s="4">
        <v>20172902001</v>
      </c>
      <c r="D43" s="6" t="s">
        <v>127</v>
      </c>
      <c r="E43" s="4" t="s">
        <v>128</v>
      </c>
      <c r="F43" s="4" t="s">
        <v>129</v>
      </c>
      <c r="G43" s="4" t="s">
        <v>8</v>
      </c>
      <c r="H43" s="7" t="s">
        <v>130</v>
      </c>
      <c r="I43" s="13" t="s">
        <v>191</v>
      </c>
      <c r="J43" s="13" t="s">
        <v>197</v>
      </c>
      <c r="K43" s="13" t="s">
        <v>198</v>
      </c>
    </row>
    <row r="44" spans="1:11" ht="39.950000000000003" customHeight="1" outlineLevel="2" x14ac:dyDescent="0.2">
      <c r="A44" s="4">
        <v>3</v>
      </c>
      <c r="B44" s="13">
        <f t="shared" si="2"/>
        <v>13</v>
      </c>
      <c r="C44" s="4">
        <v>20172902002</v>
      </c>
      <c r="D44" s="6" t="s">
        <v>131</v>
      </c>
      <c r="E44" s="4" t="s">
        <v>132</v>
      </c>
      <c r="F44" s="4" t="s">
        <v>133</v>
      </c>
      <c r="G44" s="4" t="s">
        <v>3</v>
      </c>
      <c r="H44" s="7" t="s">
        <v>130</v>
      </c>
      <c r="I44" s="13" t="s">
        <v>192</v>
      </c>
      <c r="J44" s="13" t="s">
        <v>197</v>
      </c>
      <c r="K44" s="13" t="s">
        <v>198</v>
      </c>
    </row>
    <row r="45" spans="1:11" ht="39.950000000000003" customHeight="1" outlineLevel="2" x14ac:dyDescent="0.2">
      <c r="A45" s="4">
        <v>3</v>
      </c>
      <c r="B45" s="13">
        <f t="shared" si="2"/>
        <v>14</v>
      </c>
      <c r="C45" s="4">
        <v>20173107001</v>
      </c>
      <c r="D45" s="6" t="s">
        <v>134</v>
      </c>
      <c r="E45" s="4" t="s">
        <v>135</v>
      </c>
      <c r="F45" s="4" t="s">
        <v>136</v>
      </c>
      <c r="G45" s="4" t="s">
        <v>8</v>
      </c>
      <c r="H45" s="7" t="s">
        <v>137</v>
      </c>
      <c r="I45" s="13" t="s">
        <v>199</v>
      </c>
      <c r="J45" s="13" t="s">
        <v>197</v>
      </c>
      <c r="K45" s="13" t="s">
        <v>198</v>
      </c>
    </row>
    <row r="46" spans="1:11" ht="39.950000000000003" customHeight="1" outlineLevel="2" x14ac:dyDescent="0.2">
      <c r="A46" s="4">
        <v>3</v>
      </c>
      <c r="B46" s="13">
        <f t="shared" si="2"/>
        <v>15</v>
      </c>
      <c r="C46" s="4">
        <v>20173107002</v>
      </c>
      <c r="D46" s="6" t="s">
        <v>138</v>
      </c>
      <c r="E46" s="4" t="s">
        <v>139</v>
      </c>
      <c r="F46" s="4" t="s">
        <v>140</v>
      </c>
      <c r="G46" s="4" t="s">
        <v>3</v>
      </c>
      <c r="H46" s="7" t="s">
        <v>137</v>
      </c>
      <c r="I46" s="13" t="s">
        <v>200</v>
      </c>
      <c r="J46" s="13" t="s">
        <v>197</v>
      </c>
      <c r="K46" s="13" t="s">
        <v>198</v>
      </c>
    </row>
    <row r="47" spans="1:11" ht="39.950000000000003" customHeight="1" outlineLevel="2" x14ac:dyDescent="0.2">
      <c r="A47" s="4">
        <v>3</v>
      </c>
      <c r="B47" s="13">
        <f t="shared" si="2"/>
        <v>16</v>
      </c>
      <c r="C47" s="4">
        <v>20173701001</v>
      </c>
      <c r="D47" s="6" t="s">
        <v>154</v>
      </c>
      <c r="E47" s="4" t="s">
        <v>155</v>
      </c>
      <c r="F47" s="4" t="s">
        <v>156</v>
      </c>
      <c r="G47" s="4" t="s">
        <v>8</v>
      </c>
      <c r="H47" s="7" t="s">
        <v>157</v>
      </c>
      <c r="I47" s="13" t="s">
        <v>201</v>
      </c>
      <c r="J47" s="13" t="s">
        <v>197</v>
      </c>
      <c r="K47" s="13" t="s">
        <v>198</v>
      </c>
    </row>
    <row r="48" spans="1:11" ht="39.950000000000003" customHeight="1" outlineLevel="2" x14ac:dyDescent="0.2">
      <c r="A48" s="4">
        <v>3</v>
      </c>
      <c r="B48" s="13">
        <f t="shared" si="2"/>
        <v>17</v>
      </c>
      <c r="C48" s="4">
        <v>20173701003</v>
      </c>
      <c r="D48" s="6" t="s">
        <v>158</v>
      </c>
      <c r="E48" s="4" t="s">
        <v>159</v>
      </c>
      <c r="F48" s="4" t="s">
        <v>160</v>
      </c>
      <c r="G48" s="4" t="s">
        <v>3</v>
      </c>
      <c r="H48" s="7" t="s">
        <v>108</v>
      </c>
      <c r="I48" s="13" t="s">
        <v>202</v>
      </c>
      <c r="J48" s="13" t="s">
        <v>197</v>
      </c>
      <c r="K48" s="13" t="s">
        <v>198</v>
      </c>
    </row>
    <row r="49" spans="1:11" ht="39.950000000000003" customHeight="1" outlineLevel="1" x14ac:dyDescent="0.2">
      <c r="A49" s="12" t="s">
        <v>178</v>
      </c>
      <c r="B49" s="14"/>
      <c r="C49" s="8">
        <f>SUBTOTAL(3,C32:C48)</f>
        <v>17</v>
      </c>
      <c r="D49" s="11"/>
      <c r="E49" s="8"/>
      <c r="F49" s="8"/>
      <c r="G49" s="8"/>
      <c r="H49" s="9"/>
      <c r="I49" s="14"/>
      <c r="J49" s="14"/>
      <c r="K49" s="14"/>
    </row>
    <row r="50" spans="1:11" ht="39.950000000000003" customHeight="1" x14ac:dyDescent="0.2">
      <c r="A50" s="12" t="s">
        <v>179</v>
      </c>
      <c r="B50" s="14"/>
      <c r="C50" s="8">
        <f>SUBTOTAL(3,C2:C48)</f>
        <v>45</v>
      </c>
      <c r="D50" s="11"/>
      <c r="E50" s="8"/>
      <c r="F50" s="8"/>
      <c r="G50" s="8"/>
      <c r="H50" s="9"/>
      <c r="I50" s="14"/>
      <c r="J50" s="14"/>
      <c r="K50" s="14"/>
    </row>
  </sheetData>
  <autoFilter ref="A1:K48" xr:uid="{9B16FF88-11D9-4E50-817B-5E14A09D86AE}">
    <sortState ref="A2:K48">
      <sortCondition ref="A2:A48"/>
      <sortCondition ref="C2:C48"/>
    </sortState>
  </autoFilter>
  <sortState ref="A2:K48">
    <sortCondition ref="A2:A48" customList="重大项目，重点项目，一般项目"/>
    <sortCondition ref="H2:H48"/>
    <sortCondition ref="C2:C48"/>
  </sortState>
  <phoneticPr fontId="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答辩评审安排表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yyy</dc:creator>
  <cp:lastModifiedBy>yyy</cp:lastModifiedBy>
  <cp:lastPrinted>2018-11-07T03:20:33Z</cp:lastPrinted>
  <dcterms:created xsi:type="dcterms:W3CDTF">2018-11-06T01:38:24Z</dcterms:created>
  <dcterms:modified xsi:type="dcterms:W3CDTF">2018-11-29T00:54:12Z</dcterms:modified>
</cp:coreProperties>
</file>